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CA816C7F-5DE4-4B09-B276-BE9899E8554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7 Page de garde" sheetId="1" r:id="rId1"/>
    <sheet name="LOT N°07 PLATRERIE - PEINTURE" sheetId="2" r:id="rId2"/>
  </sheets>
  <definedNames>
    <definedName name="_xlnm.Print_Titles" localSheetId="1">'LOT N°07 PLATRERIE - PEINTURE'!$1:$1</definedName>
    <definedName name="_xlnm.Print_Area" localSheetId="1">'LOT N°07 PLATRERIE - PEINTURE'!$A$1:$G$46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5" i="2"/>
  <c r="G35" i="2"/>
  <c r="G36" i="2" s="1"/>
  <c r="B36" i="2"/>
  <c r="G37" i="2" l="1"/>
</calcChain>
</file>

<file path=xl/sharedStrings.xml><?xml version="1.0" encoding="utf-8"?>
<sst xmlns="http://schemas.openxmlformats.org/spreadsheetml/2006/main" count="136" uniqueCount="136">
  <si>
    <t>U</t>
  </si>
  <si>
    <t>Quantités indicatives</t>
  </si>
  <si>
    <t>Quantités entreprise</t>
  </si>
  <si>
    <t>Prix Unit. en EUR</t>
  </si>
  <si>
    <t>Total HT en EUR</t>
  </si>
  <si>
    <t>2</t>
  </si>
  <si>
    <t>PRESCRIPTIONS TECHNIQUES</t>
  </si>
  <si>
    <t>CH3</t>
  </si>
  <si>
    <t>2.1</t>
  </si>
  <si>
    <t>TRAVAUX PREPARATOIRE</t>
  </si>
  <si>
    <t>CH4</t>
  </si>
  <si>
    <t xml:space="preserve">2.1.1 </t>
  </si>
  <si>
    <t>Frais compte prorata 2%</t>
  </si>
  <si>
    <t>ens</t>
  </si>
  <si>
    <t>ART</t>
  </si>
  <si>
    <t>ADA-W731</t>
  </si>
  <si>
    <t xml:space="preserve">2.1.2 </t>
  </si>
  <si>
    <t>Bennes de chantier</t>
  </si>
  <si>
    <t>ens</t>
  </si>
  <si>
    <t>ART</t>
  </si>
  <si>
    <t>CRO-B001</t>
  </si>
  <si>
    <t>2.2</t>
  </si>
  <si>
    <t>PLAFONDS EN PLAQUES DE PLATRE NON DEMONTABLE</t>
  </si>
  <si>
    <t>CH4</t>
  </si>
  <si>
    <t>2.2.1</t>
  </si>
  <si>
    <t>Plafonds placostil sur fourrures Stil avec 1 BA13</t>
  </si>
  <si>
    <t>CH5</t>
  </si>
  <si>
    <t xml:space="preserve">2.2.1.1 </t>
  </si>
  <si>
    <t>Phase 2</t>
  </si>
  <si>
    <t>m²</t>
  </si>
  <si>
    <t>ART</t>
  </si>
  <si>
    <t>ADA-W642</t>
  </si>
  <si>
    <t>2.2.2</t>
  </si>
  <si>
    <t>Plafonds placostil sur fourrures Stil avec 2 BA18, REI60</t>
  </si>
  <si>
    <t>CH5</t>
  </si>
  <si>
    <t xml:space="preserve">2.2.2.1 </t>
  </si>
  <si>
    <t>Phase 2</t>
  </si>
  <si>
    <t>m²</t>
  </si>
  <si>
    <t>ART</t>
  </si>
  <si>
    <t>ADA-W559</t>
  </si>
  <si>
    <t>2.2.3</t>
  </si>
  <si>
    <t>Plafonds placostil sous fourrure Stil avec 2 BA25, REI120</t>
  </si>
  <si>
    <t>CH5</t>
  </si>
  <si>
    <t xml:space="preserve">2.2.3.1 </t>
  </si>
  <si>
    <t>Phase 1-2</t>
  </si>
  <si>
    <t>m²</t>
  </si>
  <si>
    <t>ART</t>
  </si>
  <si>
    <t>ADA-W578</t>
  </si>
  <si>
    <t xml:space="preserve">2.2.3.2 </t>
  </si>
  <si>
    <t>Phase 2</t>
  </si>
  <si>
    <t>m²</t>
  </si>
  <si>
    <t>ART</t>
  </si>
  <si>
    <t>ADA-W558</t>
  </si>
  <si>
    <t>2.3</t>
  </si>
  <si>
    <t>PLAFONDS DEMONTABLES</t>
  </si>
  <si>
    <t>CH4</t>
  </si>
  <si>
    <t>2.3.1</t>
  </si>
  <si>
    <t>Faux plafond laine de roche 600 x 600 x 20 mm</t>
  </si>
  <si>
    <t>CH5</t>
  </si>
  <si>
    <t xml:space="preserve">2.3.1.1 </t>
  </si>
  <si>
    <t>Phase 2</t>
  </si>
  <si>
    <t>m²</t>
  </si>
  <si>
    <t>ART</t>
  </si>
  <si>
    <t>ADA-W579</t>
  </si>
  <si>
    <t>2.4</t>
  </si>
  <si>
    <t>CLOISONS SUR OSSATURE METALLIQUE</t>
  </si>
  <si>
    <t>CH4</t>
  </si>
  <si>
    <t>2.4.1</t>
  </si>
  <si>
    <t>Cloisons placostil 98/48, REI120</t>
  </si>
  <si>
    <t>CH5</t>
  </si>
  <si>
    <t xml:space="preserve">2.4.1.1 </t>
  </si>
  <si>
    <t>Phase 1-2</t>
  </si>
  <si>
    <t>m²</t>
  </si>
  <si>
    <t>ART</t>
  </si>
  <si>
    <t>ADA-W580</t>
  </si>
  <si>
    <t>2.5</t>
  </si>
  <si>
    <t>PROTECTION DES STRUCTURES ACIER</t>
  </si>
  <si>
    <t>CH4</t>
  </si>
  <si>
    <t>2.5.1</t>
  </si>
  <si>
    <t>Protection au feu Promat des poteaux, REI120</t>
  </si>
  <si>
    <t>CH5</t>
  </si>
  <si>
    <t xml:space="preserve">2.5.1.1 </t>
  </si>
  <si>
    <t>Phase 1-2</t>
  </si>
  <si>
    <t>m²</t>
  </si>
  <si>
    <t>ART</t>
  </si>
  <si>
    <t>ADA-W581</t>
  </si>
  <si>
    <t>2.6</t>
  </si>
  <si>
    <t>PEINTURES SUR MURS ET PLAFONDS</t>
  </si>
  <si>
    <t>CH4</t>
  </si>
  <si>
    <t>2.6.1</t>
  </si>
  <si>
    <t>Peinture satinée, sur supports verticaux, finition B</t>
  </si>
  <si>
    <t>CH5</t>
  </si>
  <si>
    <t xml:space="preserve">2.6.1.1 </t>
  </si>
  <si>
    <t>Phase 1-2</t>
  </si>
  <si>
    <t>m²</t>
  </si>
  <si>
    <t>ART</t>
  </si>
  <si>
    <t>ADA-W669</t>
  </si>
  <si>
    <t xml:space="preserve">2.6.1.2 </t>
  </si>
  <si>
    <t>Phase 2</t>
  </si>
  <si>
    <t>m²</t>
  </si>
  <si>
    <t>ART</t>
  </si>
  <si>
    <t>ADA-W670</t>
  </si>
  <si>
    <t>2.6.2</t>
  </si>
  <si>
    <t>Peinture satinée, sur supports horizontaux, finition B</t>
  </si>
  <si>
    <t>CH5</t>
  </si>
  <si>
    <t xml:space="preserve">2.6.2.1 </t>
  </si>
  <si>
    <t>Phase 1-2</t>
  </si>
  <si>
    <t>m²</t>
  </si>
  <si>
    <t>ART</t>
  </si>
  <si>
    <t>ADA-W671</t>
  </si>
  <si>
    <t xml:space="preserve">2.6.2.2 </t>
  </si>
  <si>
    <t>Phase 2</t>
  </si>
  <si>
    <t>m²</t>
  </si>
  <si>
    <t>ART</t>
  </si>
  <si>
    <t>ADA-W672</t>
  </si>
  <si>
    <t>2.7</t>
  </si>
  <si>
    <t>TRAVAUX DE RETOUCHES ET NETTOYAGE</t>
  </si>
  <si>
    <t>CH4</t>
  </si>
  <si>
    <t>***</t>
  </si>
  <si>
    <t xml:space="preserve">2.7.1 </t>
  </si>
  <si>
    <t>Nettoyage</t>
  </si>
  <si>
    <t>ens</t>
  </si>
  <si>
    <t>ART</t>
  </si>
  <si>
    <t>ADA-M399</t>
  </si>
  <si>
    <t>Montant HT du LOT N°07 PLATRERIE - PEINTURE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</si>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</sst>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;\-#,##0;"/>
    <numFmt numFmtId="167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0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3" fillId="2" borderId="11" xfId="10" applyBorder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4" fillId="0" borderId="9" xfId="14" applyFill="1" applyBorder="1">
      <alignment horizontal="left" vertical="top" wrapText="1" indent="1"/>
    </xf>
    <xf numFmtId="0" fontId="1" fillId="0" borderId="7" xfId="1" applyFill="1" applyBorder="1">
      <alignment horizontal="left" vertical="top" wrapText="1"/>
    </xf>
    <xf numFmtId="0" fontId="8" fillId="0" borderId="6" xfId="26" applyFill="1" applyBorder="1">
      <alignment horizontal="left" vertical="top" wrapText="1" indent="3"/>
    </xf>
    <xf numFmtId="0" fontId="0" fillId="0" borderId="5" xfId="0" applyFill="1" applyBorder="1" applyAlignment="1" applyProtection="1">
      <alignment horizontal="left" vertical="top"/>
      <protection locked="0"/>
    </xf>
    <xf numFmtId="165" fontId="0" fillId="0" borderId="5" xfId="0" applyNumberFormat="1" applyFill="1" applyBorder="1" applyAlignment="1" applyProtection="1">
      <alignment horizontal="center" vertical="top" wrapText="1"/>
      <protection locked="0"/>
    </xf>
    <xf numFmtId="164" fontId="0" fillId="0" borderId="5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1" fillId="3" borderId="7" xfId="1" applyFill="1" applyBorder="1">
      <alignment horizontal="left" vertical="top" wrapText="1"/>
    </xf>
    <xf numFmtId="0" fontId="4" fillId="0" borderId="6" xfId="14" applyFill="1" applyBorder="1">
      <alignment horizontal="left" vertical="top" wrapText="1" indent="1"/>
    </xf>
    <xf numFmtId="0" fontId="7" fillId="0" borderId="6" xfId="18" applyFill="1" applyBorder="1">
      <alignment horizontal="left" vertical="top" wrapText="1" indent="1"/>
    </xf>
    <xf numFmtId="0" fontId="18" fillId="0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6" fontId="0" fillId="0" borderId="5" xfId="0" applyNumberFormat="1" applyFill="1" applyBorder="1" applyAlignment="1" applyProtection="1">
      <alignment horizontal="center" vertical="top" wrapText="1"/>
      <protection locked="0"/>
    </xf>
    <xf numFmtId="167" fontId="20" fillId="0" borderId="0" xfId="0" applyNumberFormat="1" applyFont="1" applyAlignment="1">
      <alignment horizontal="left" vertical="top"/>
    </xf>
    <xf numFmtId="167" fontId="21" fillId="0" borderId="0" xfId="0" applyNumberFormat="1" applyFont="1" applyAlignment="1">
      <alignment horizontal="center" vertical="top"/>
    </xf>
    <xf numFmtId="167" fontId="22" fillId="0" borderId="0" xfId="0" applyNumberFormat="1" applyFont="1" applyAlignment="1">
      <alignment horizontal="center" vertical="top"/>
    </xf>
    <xf numFmtId="0" fontId="23" fillId="0" borderId="0" xfId="0" applyFont="1"/>
    <xf numFmtId="167" fontId="21" fillId="0" borderId="0" xfId="0" applyNumberFormat="1" applyFont="1" applyAlignment="1">
      <alignment horizontal="left" vertical="top"/>
    </xf>
    <xf numFmtId="167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76200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2642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N°07 PLATRERIE - PEINTURE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47CDA-A383-4694-88C1-507CE597C29D}">
  <sheetPr>
    <pageSetUpPr fitToPage="1"/>
  </sheetPr>
  <dimension ref="A1"/>
  <sheetViews>
    <sheetView showGridLines="0" tabSelected="1" workbookViewId="0">
      <selection activeCell="J27" sqref="J27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D464-2DDE-42A3-8B33-B3D8F8CD7951}">
  <sheetPr>
    <pageSetUpPr fitToPage="1"/>
  </sheetPr>
  <dimension ref="A1:ZZ44"/>
  <sheetViews>
    <sheetView showGridLines="0" view="pageBreakPreview" zoomScale="60" zoomScaleNormal="100" workbookViewId="0">
      <pane xSplit="2" ySplit="1" topLeftCell="C24" activePane="bottomRight" state="frozen"/>
      <selection pane="topRight" activeCell="C1" sqref="C1"/>
      <selection pane="bottomLeft" activeCell="A2" sqref="A2"/>
      <selection pane="bottomRight" activeCell="C38" sqref="C38:G4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9" t="s">
        <v>13</v>
      </c>
      <c r="D5" s="20">
        <v>1</v>
      </c>
      <c r="E5" s="19"/>
      <c r="F5" s="21"/>
      <c r="G5" s="22">
        <f>ROUND(E5*F5,2)</f>
        <v>0</v>
      </c>
      <c r="ZY5" t="s">
        <v>14</v>
      </c>
      <c r="ZZ5" s="14" t="s">
        <v>15</v>
      </c>
    </row>
    <row r="6" spans="1:702" x14ac:dyDescent="0.25">
      <c r="A6" s="17" t="s">
        <v>16</v>
      </c>
      <c r="B6" s="18" t="s">
        <v>17</v>
      </c>
      <c r="C6" s="19" t="s">
        <v>18</v>
      </c>
      <c r="D6" s="33">
        <v>1</v>
      </c>
      <c r="E6" s="19"/>
      <c r="F6" s="21"/>
      <c r="G6" s="22">
        <f t="shared" ref="G6:G33" si="0">ROUND(E6*F6,2)</f>
        <v>0</v>
      </c>
      <c r="ZY6" t="s">
        <v>19</v>
      </c>
      <c r="ZZ6" s="14" t="s">
        <v>20</v>
      </c>
    </row>
    <row r="7" spans="1:702" ht="25.5" x14ac:dyDescent="0.25">
      <c r="A7" s="23" t="s">
        <v>21</v>
      </c>
      <c r="B7" s="24" t="s">
        <v>22</v>
      </c>
      <c r="C7" s="12"/>
      <c r="D7" s="12"/>
      <c r="E7" s="12"/>
      <c r="F7" s="12"/>
      <c r="G7" s="22">
        <f t="shared" si="0"/>
        <v>0</v>
      </c>
      <c r="ZY7" t="s">
        <v>23</v>
      </c>
      <c r="ZZ7" s="14"/>
    </row>
    <row r="8" spans="1:702" x14ac:dyDescent="0.25">
      <c r="A8" s="23" t="s">
        <v>24</v>
      </c>
      <c r="B8" s="25" t="s">
        <v>25</v>
      </c>
      <c r="C8" s="12"/>
      <c r="D8" s="12"/>
      <c r="E8" s="12"/>
      <c r="F8" s="12"/>
      <c r="G8" s="22">
        <f t="shared" si="0"/>
        <v>0</v>
      </c>
      <c r="ZY8" t="s">
        <v>26</v>
      </c>
      <c r="ZZ8" s="14"/>
    </row>
    <row r="9" spans="1:702" x14ac:dyDescent="0.25">
      <c r="A9" s="17" t="s">
        <v>27</v>
      </c>
      <c r="B9" s="18" t="s">
        <v>28</v>
      </c>
      <c r="C9" s="19" t="s">
        <v>29</v>
      </c>
      <c r="D9" s="21">
        <v>21</v>
      </c>
      <c r="E9" s="19"/>
      <c r="F9" s="21"/>
      <c r="G9" s="22">
        <f t="shared" si="0"/>
        <v>0</v>
      </c>
      <c r="ZY9" t="s">
        <v>30</v>
      </c>
      <c r="ZZ9" s="14" t="s">
        <v>31</v>
      </c>
    </row>
    <row r="10" spans="1:702" ht="25.5" x14ac:dyDescent="0.25">
      <c r="A10" s="23" t="s">
        <v>32</v>
      </c>
      <c r="B10" s="25" t="s">
        <v>33</v>
      </c>
      <c r="C10" s="12"/>
      <c r="D10" s="12"/>
      <c r="E10" s="12"/>
      <c r="F10" s="12"/>
      <c r="G10" s="22">
        <f t="shared" si="0"/>
        <v>0</v>
      </c>
      <c r="ZY10" t="s">
        <v>34</v>
      </c>
      <c r="ZZ10" s="14"/>
    </row>
    <row r="11" spans="1:702" x14ac:dyDescent="0.25">
      <c r="A11" s="17" t="s">
        <v>35</v>
      </c>
      <c r="B11" s="18" t="s">
        <v>36</v>
      </c>
      <c r="C11" s="19" t="s">
        <v>37</v>
      </c>
      <c r="D11" s="21">
        <v>10.5</v>
      </c>
      <c r="E11" s="19"/>
      <c r="F11" s="21"/>
      <c r="G11" s="22">
        <f t="shared" si="0"/>
        <v>0</v>
      </c>
      <c r="ZY11" t="s">
        <v>38</v>
      </c>
      <c r="ZZ11" s="14" t="s">
        <v>39</v>
      </c>
    </row>
    <row r="12" spans="1:702" ht="25.5" x14ac:dyDescent="0.25">
      <c r="A12" s="23" t="s">
        <v>40</v>
      </c>
      <c r="B12" s="25" t="s">
        <v>41</v>
      </c>
      <c r="C12" s="12"/>
      <c r="D12" s="12"/>
      <c r="E12" s="12"/>
      <c r="F12" s="12"/>
      <c r="G12" s="22">
        <f t="shared" si="0"/>
        <v>0</v>
      </c>
      <c r="ZY12" t="s">
        <v>42</v>
      </c>
      <c r="ZZ12" s="14"/>
    </row>
    <row r="13" spans="1:702" x14ac:dyDescent="0.25">
      <c r="A13" s="17" t="s">
        <v>43</v>
      </c>
      <c r="B13" s="18" t="s">
        <v>44</v>
      </c>
      <c r="C13" s="19" t="s">
        <v>45</v>
      </c>
      <c r="D13" s="21">
        <v>5</v>
      </c>
      <c r="E13" s="19"/>
      <c r="F13" s="21"/>
      <c r="G13" s="22">
        <f t="shared" si="0"/>
        <v>0</v>
      </c>
      <c r="ZY13" t="s">
        <v>46</v>
      </c>
      <c r="ZZ13" s="14" t="s">
        <v>47</v>
      </c>
    </row>
    <row r="14" spans="1:702" x14ac:dyDescent="0.25">
      <c r="A14" s="17" t="s">
        <v>48</v>
      </c>
      <c r="B14" s="18" t="s">
        <v>49</v>
      </c>
      <c r="C14" s="19" t="s">
        <v>50</v>
      </c>
      <c r="D14" s="21">
        <v>14.3</v>
      </c>
      <c r="E14" s="19"/>
      <c r="F14" s="21"/>
      <c r="G14" s="22">
        <f t="shared" si="0"/>
        <v>0</v>
      </c>
      <c r="ZY14" t="s">
        <v>51</v>
      </c>
      <c r="ZZ14" s="14" t="s">
        <v>52</v>
      </c>
    </row>
    <row r="15" spans="1:702" x14ac:dyDescent="0.25">
      <c r="A15" s="23" t="s">
        <v>53</v>
      </c>
      <c r="B15" s="24" t="s">
        <v>54</v>
      </c>
      <c r="C15" s="12"/>
      <c r="D15" s="12"/>
      <c r="E15" s="12"/>
      <c r="F15" s="12"/>
      <c r="G15" s="22">
        <f t="shared" si="0"/>
        <v>0</v>
      </c>
      <c r="ZY15" t="s">
        <v>55</v>
      </c>
      <c r="ZZ15" s="14"/>
    </row>
    <row r="16" spans="1:702" x14ac:dyDescent="0.25">
      <c r="A16" s="23" t="s">
        <v>56</v>
      </c>
      <c r="B16" s="25" t="s">
        <v>57</v>
      </c>
      <c r="C16" s="12"/>
      <c r="D16" s="12"/>
      <c r="E16" s="12"/>
      <c r="F16" s="12"/>
      <c r="G16" s="22">
        <f t="shared" si="0"/>
        <v>0</v>
      </c>
      <c r="ZY16" t="s">
        <v>58</v>
      </c>
      <c r="ZZ16" s="14"/>
    </row>
    <row r="17" spans="1:702" x14ac:dyDescent="0.25">
      <c r="A17" s="17" t="s">
        <v>59</v>
      </c>
      <c r="B17" s="18" t="s">
        <v>60</v>
      </c>
      <c r="C17" s="19" t="s">
        <v>61</v>
      </c>
      <c r="D17" s="21">
        <v>38.1</v>
      </c>
      <c r="E17" s="19"/>
      <c r="F17" s="21"/>
      <c r="G17" s="22">
        <f t="shared" si="0"/>
        <v>0</v>
      </c>
      <c r="ZY17" t="s">
        <v>62</v>
      </c>
      <c r="ZZ17" s="14" t="s">
        <v>63</v>
      </c>
    </row>
    <row r="18" spans="1:702" x14ac:dyDescent="0.25">
      <c r="A18" s="23" t="s">
        <v>64</v>
      </c>
      <c r="B18" s="24" t="s">
        <v>65</v>
      </c>
      <c r="C18" s="12"/>
      <c r="D18" s="12"/>
      <c r="E18" s="12"/>
      <c r="F18" s="12"/>
      <c r="G18" s="22">
        <f t="shared" si="0"/>
        <v>0</v>
      </c>
      <c r="ZY18" t="s">
        <v>66</v>
      </c>
      <c r="ZZ18" s="14"/>
    </row>
    <row r="19" spans="1:702" x14ac:dyDescent="0.25">
      <c r="A19" s="23" t="s">
        <v>67</v>
      </c>
      <c r="B19" s="25" t="s">
        <v>68</v>
      </c>
      <c r="C19" s="12"/>
      <c r="D19" s="12"/>
      <c r="E19" s="12"/>
      <c r="F19" s="12"/>
      <c r="G19" s="22">
        <f t="shared" si="0"/>
        <v>0</v>
      </c>
      <c r="ZY19" t="s">
        <v>69</v>
      </c>
      <c r="ZZ19" s="14"/>
    </row>
    <row r="20" spans="1:702" x14ac:dyDescent="0.25">
      <c r="A20" s="17" t="s">
        <v>70</v>
      </c>
      <c r="B20" s="18" t="s">
        <v>71</v>
      </c>
      <c r="C20" s="19" t="s">
        <v>72</v>
      </c>
      <c r="D20" s="21">
        <v>45</v>
      </c>
      <c r="E20" s="19"/>
      <c r="F20" s="21"/>
      <c r="G20" s="22">
        <f t="shared" si="0"/>
        <v>0</v>
      </c>
      <c r="ZY20" t="s">
        <v>73</v>
      </c>
      <c r="ZZ20" s="14" t="s">
        <v>74</v>
      </c>
    </row>
    <row r="21" spans="1:702" x14ac:dyDescent="0.25">
      <c r="A21" s="23" t="s">
        <v>75</v>
      </c>
      <c r="B21" s="24" t="s">
        <v>76</v>
      </c>
      <c r="C21" s="12"/>
      <c r="D21" s="12"/>
      <c r="E21" s="12"/>
      <c r="F21" s="12"/>
      <c r="G21" s="22">
        <f t="shared" si="0"/>
        <v>0</v>
      </c>
      <c r="ZY21" t="s">
        <v>77</v>
      </c>
      <c r="ZZ21" s="14"/>
    </row>
    <row r="22" spans="1:702" x14ac:dyDescent="0.25">
      <c r="A22" s="23" t="s">
        <v>78</v>
      </c>
      <c r="B22" s="25" t="s">
        <v>79</v>
      </c>
      <c r="C22" s="12"/>
      <c r="D22" s="12"/>
      <c r="E22" s="12"/>
      <c r="F22" s="12"/>
      <c r="G22" s="22">
        <f t="shared" si="0"/>
        <v>0</v>
      </c>
      <c r="ZY22" t="s">
        <v>80</v>
      </c>
      <c r="ZZ22" s="14"/>
    </row>
    <row r="23" spans="1:702" x14ac:dyDescent="0.25">
      <c r="A23" s="17" t="s">
        <v>81</v>
      </c>
      <c r="B23" s="18" t="s">
        <v>82</v>
      </c>
      <c r="C23" s="19" t="s">
        <v>83</v>
      </c>
      <c r="D23" s="21">
        <v>5.6</v>
      </c>
      <c r="E23" s="19"/>
      <c r="F23" s="21"/>
      <c r="G23" s="22">
        <f t="shared" si="0"/>
        <v>0</v>
      </c>
      <c r="ZY23" t="s">
        <v>84</v>
      </c>
      <c r="ZZ23" s="14" t="s">
        <v>85</v>
      </c>
    </row>
    <row r="24" spans="1:702" x14ac:dyDescent="0.25">
      <c r="A24" s="23" t="s">
        <v>86</v>
      </c>
      <c r="B24" s="24" t="s">
        <v>87</v>
      </c>
      <c r="C24" s="12"/>
      <c r="D24" s="12"/>
      <c r="E24" s="12"/>
      <c r="F24" s="12"/>
      <c r="G24" s="22">
        <f t="shared" si="0"/>
        <v>0</v>
      </c>
      <c r="ZY24" t="s">
        <v>88</v>
      </c>
      <c r="ZZ24" s="14"/>
    </row>
    <row r="25" spans="1:702" ht="25.5" x14ac:dyDescent="0.25">
      <c r="A25" s="23" t="s">
        <v>89</v>
      </c>
      <c r="B25" s="25" t="s">
        <v>90</v>
      </c>
      <c r="C25" s="12"/>
      <c r="D25" s="12"/>
      <c r="E25" s="12"/>
      <c r="F25" s="12"/>
      <c r="G25" s="22">
        <f t="shared" si="0"/>
        <v>0</v>
      </c>
      <c r="ZY25" t="s">
        <v>91</v>
      </c>
      <c r="ZZ25" s="14"/>
    </row>
    <row r="26" spans="1:702" x14ac:dyDescent="0.25">
      <c r="A26" s="17" t="s">
        <v>92</v>
      </c>
      <c r="B26" s="18" t="s">
        <v>93</v>
      </c>
      <c r="C26" s="19" t="s">
        <v>94</v>
      </c>
      <c r="D26" s="21">
        <v>90</v>
      </c>
      <c r="E26" s="19"/>
      <c r="F26" s="21"/>
      <c r="G26" s="22">
        <f t="shared" si="0"/>
        <v>0</v>
      </c>
      <c r="ZY26" t="s">
        <v>95</v>
      </c>
      <c r="ZZ26" s="14" t="s">
        <v>96</v>
      </c>
    </row>
    <row r="27" spans="1:702" x14ac:dyDescent="0.25">
      <c r="A27" s="17" t="s">
        <v>97</v>
      </c>
      <c r="B27" s="18" t="s">
        <v>98</v>
      </c>
      <c r="C27" s="19" t="s">
        <v>99</v>
      </c>
      <c r="D27" s="21">
        <v>145</v>
      </c>
      <c r="E27" s="19"/>
      <c r="F27" s="21"/>
      <c r="G27" s="22">
        <f t="shared" si="0"/>
        <v>0</v>
      </c>
      <c r="ZY27" t="s">
        <v>100</v>
      </c>
      <c r="ZZ27" s="14" t="s">
        <v>101</v>
      </c>
    </row>
    <row r="28" spans="1:702" ht="25.5" x14ac:dyDescent="0.25">
      <c r="A28" s="23" t="s">
        <v>102</v>
      </c>
      <c r="B28" s="25" t="s">
        <v>103</v>
      </c>
      <c r="C28" s="12"/>
      <c r="D28" s="12"/>
      <c r="E28" s="12"/>
      <c r="F28" s="12"/>
      <c r="G28" s="22">
        <f t="shared" si="0"/>
        <v>0</v>
      </c>
      <c r="ZY28" t="s">
        <v>104</v>
      </c>
      <c r="ZZ28" s="14"/>
    </row>
    <row r="29" spans="1:702" x14ac:dyDescent="0.25">
      <c r="A29" s="17" t="s">
        <v>105</v>
      </c>
      <c r="B29" s="18" t="s">
        <v>106</v>
      </c>
      <c r="C29" s="19" t="s">
        <v>107</v>
      </c>
      <c r="D29" s="21">
        <v>5</v>
      </c>
      <c r="E29" s="19"/>
      <c r="F29" s="21"/>
      <c r="G29" s="22">
        <f t="shared" si="0"/>
        <v>0</v>
      </c>
      <c r="ZY29" t="s">
        <v>108</v>
      </c>
      <c r="ZZ29" s="14" t="s">
        <v>109</v>
      </c>
    </row>
    <row r="30" spans="1:702" x14ac:dyDescent="0.25">
      <c r="A30" s="17" t="s">
        <v>110</v>
      </c>
      <c r="B30" s="18" t="s">
        <v>111</v>
      </c>
      <c r="C30" s="19" t="s">
        <v>112</v>
      </c>
      <c r="D30" s="21">
        <v>46</v>
      </c>
      <c r="E30" s="19"/>
      <c r="F30" s="21"/>
      <c r="G30" s="22">
        <f t="shared" si="0"/>
        <v>0</v>
      </c>
      <c r="ZY30" t="s">
        <v>113</v>
      </c>
      <c r="ZZ30" s="14" t="s">
        <v>114</v>
      </c>
    </row>
    <row r="31" spans="1:702" x14ac:dyDescent="0.25">
      <c r="A31" s="23" t="s">
        <v>115</v>
      </c>
      <c r="B31" s="24" t="s">
        <v>116</v>
      </c>
      <c r="C31" s="12"/>
      <c r="D31" s="12"/>
      <c r="E31" s="12"/>
      <c r="F31" s="12"/>
      <c r="G31" s="22">
        <f t="shared" si="0"/>
        <v>0</v>
      </c>
      <c r="ZY31" t="s">
        <v>117</v>
      </c>
      <c r="ZZ31" s="14" t="s">
        <v>118</v>
      </c>
    </row>
    <row r="32" spans="1:702" x14ac:dyDescent="0.25">
      <c r="A32" s="17" t="s">
        <v>119</v>
      </c>
      <c r="B32" s="18" t="s">
        <v>120</v>
      </c>
      <c r="C32" s="19" t="s">
        <v>121</v>
      </c>
      <c r="D32" s="33">
        <v>1</v>
      </c>
      <c r="E32" s="19"/>
      <c r="F32" s="21"/>
      <c r="G32" s="22">
        <f t="shared" si="0"/>
        <v>0</v>
      </c>
      <c r="ZY32" t="s">
        <v>122</v>
      </c>
      <c r="ZZ32" s="14" t="s">
        <v>123</v>
      </c>
    </row>
    <row r="33" spans="1:701" x14ac:dyDescent="0.25">
      <c r="A33" s="26"/>
      <c r="B33" s="27"/>
      <c r="C33" s="28"/>
      <c r="D33" s="28"/>
      <c r="E33" s="28"/>
      <c r="F33" s="28"/>
      <c r="G33" s="22">
        <f t="shared" si="0"/>
        <v>0</v>
      </c>
    </row>
    <row r="34" spans="1:701" x14ac:dyDescent="0.25">
      <c r="A34" s="29"/>
      <c r="B34" s="29"/>
      <c r="C34" s="29"/>
      <c r="D34" s="29"/>
      <c r="E34" s="29"/>
      <c r="F34" s="29"/>
      <c r="G34" s="29"/>
    </row>
    <row r="35" spans="1:701" x14ac:dyDescent="0.25">
      <c r="B35" s="30" t="s">
        <v>124</v>
      </c>
      <c r="G35" s="31">
        <f>SUBTOTAL(109,G3:G33)</f>
        <v>0</v>
      </c>
      <c r="ZY35" t="s">
        <v>125</v>
      </c>
    </row>
    <row r="36" spans="1:701" x14ac:dyDescent="0.25">
      <c r="A36" s="32">
        <v>20</v>
      </c>
      <c r="B36" s="30" t="str">
        <f>CONCATENATE("Montant TVA (",A36,"%)")</f>
        <v>Montant TVA (20%)</v>
      </c>
      <c r="G36" s="31">
        <f>(G35*A36)/100</f>
        <v>0</v>
      </c>
      <c r="ZY36" t="s">
        <v>126</v>
      </c>
    </row>
    <row r="37" spans="1:701" x14ac:dyDescent="0.25">
      <c r="B37" s="30" t="s">
        <v>127</v>
      </c>
      <c r="G37" s="31">
        <f>G35+G36</f>
        <v>0</v>
      </c>
      <c r="ZY37" t="s">
        <v>128</v>
      </c>
    </row>
    <row r="38" spans="1:701" x14ac:dyDescent="0.25">
      <c r="C38" s="34" t="s">
        <v>129</v>
      </c>
      <c r="D38" s="35"/>
      <c r="E38" s="35"/>
      <c r="F38" s="36"/>
      <c r="G38" s="37"/>
    </row>
    <row r="39" spans="1:701" x14ac:dyDescent="0.25">
      <c r="C39" s="38" t="s">
        <v>130</v>
      </c>
      <c r="D39" s="35"/>
      <c r="E39" s="35"/>
      <c r="F39" s="36"/>
      <c r="G39" s="37"/>
    </row>
    <row r="40" spans="1:701" x14ac:dyDescent="0.25">
      <c r="C40" s="38" t="s">
        <v>131</v>
      </c>
      <c r="D40" s="35"/>
      <c r="E40" s="35"/>
      <c r="F40" s="36"/>
      <c r="G40" s="37"/>
    </row>
    <row r="41" spans="1:701" x14ac:dyDescent="0.25">
      <c r="C41" s="38" t="s">
        <v>132</v>
      </c>
      <c r="D41" s="35"/>
      <c r="E41" s="35"/>
      <c r="F41" s="36"/>
      <c r="G41" s="37"/>
    </row>
    <row r="42" spans="1:701" x14ac:dyDescent="0.25">
      <c r="C42" s="38" t="s">
        <v>133</v>
      </c>
      <c r="D42" s="35"/>
      <c r="E42" s="35"/>
      <c r="F42" s="39" t="s">
        <v>134</v>
      </c>
      <c r="G42" s="37"/>
    </row>
    <row r="43" spans="1:701" x14ac:dyDescent="0.25">
      <c r="C43" s="35"/>
      <c r="D43" s="35"/>
      <c r="E43" s="35"/>
      <c r="F43" s="36"/>
      <c r="G43" s="37"/>
    </row>
    <row r="44" spans="1:701" x14ac:dyDescent="0.25">
      <c r="C44" s="38" t="s">
        <v>135</v>
      </c>
      <c r="D44" s="35"/>
      <c r="E44" s="35"/>
      <c r="F44" s="36"/>
      <c r="G44" s="37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PLATRERIE - PEINTURE</vt:lpstr>
      <vt:lpstr>'LOT N°07 PLATRERIE - PEINTURE'!Impression_des_titres</vt:lpstr>
      <vt:lpstr>'LOT N°07 PLATRERIE 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2025-11-03T16:38:06Z</dcterms:created>
  <dcterms:modified xsi:type="dcterms:W3CDTF">2025-11-03T16:46:17Z</dcterms:modified>
</cp:coreProperties>
</file>